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krakowski\Desktop\LEO\BC\"/>
    </mc:Choice>
  </mc:AlternateContent>
  <xr:revisionPtr revIDLastSave="0" documentId="13_ncr:1_{E2A61C6C-4193-45D6-9528-8A9779A3D7FD}" xr6:coauthVersionLast="36" xr6:coauthVersionMax="47" xr10:uidLastSave="{00000000-0000-0000-0000-000000000000}"/>
  <bookViews>
    <workbookView xWindow="0" yWindow="0" windowWidth="28080" windowHeight="10470" xr2:uid="{EE4D4FE6-6A49-42C0-A4DD-F879955E85C1}"/>
  </bookViews>
  <sheets>
    <sheet name="ENVOI" sheetId="1" r:id="rId1"/>
  </sheets>
  <definedNames>
    <definedName name="_xlnm.Print_Area" localSheetId="0">ENVOI!$A$1:$O$98</definedName>
  </definedNames>
  <calcPr calcId="191028"/>
  <customWorkbookViews>
    <customWorkbookView name="Krakowski Virginie - Affichage personnalisé" guid="{B0A59344-2B60-44F2-BE9A-2607021FF35B}" mergeInterval="0" personalView="1" xWindow="604" yWindow="10" windowWidth="1136" windowHeight="100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O52" i="1" s="1"/>
  <c r="O51" i="1"/>
  <c r="F50" i="1"/>
  <c r="O50" i="1" s="1"/>
  <c r="F49" i="1"/>
  <c r="O49" i="1" s="1"/>
  <c r="O47" i="1"/>
  <c r="O46" i="1"/>
  <c r="O45" i="1"/>
  <c r="O44" i="1"/>
  <c r="O43" i="1"/>
  <c r="O42" i="1"/>
  <c r="O41" i="1"/>
  <c r="O37" i="1"/>
  <c r="O33" i="1"/>
  <c r="O32" i="1"/>
  <c r="O30" i="1"/>
  <c r="O21" i="1"/>
  <c r="N53" i="1" l="1"/>
</calcChain>
</file>

<file path=xl/sharedStrings.xml><?xml version="1.0" encoding="utf-8"?>
<sst xmlns="http://schemas.openxmlformats.org/spreadsheetml/2006/main" count="124" uniqueCount="104">
  <si>
    <t>ARTICLE</t>
  </si>
  <si>
    <t>COULEURS TISSUS</t>
  </si>
  <si>
    <t>COULEURS LOGO</t>
  </si>
  <si>
    <t>QUANTITE</t>
  </si>
  <si>
    <t>PRIX UNITAIRE</t>
  </si>
  <si>
    <t>PRIX TOTAL</t>
  </si>
  <si>
    <t>6A</t>
  </si>
  <si>
    <t>10A</t>
  </si>
  <si>
    <t>XS</t>
  </si>
  <si>
    <t>S</t>
  </si>
  <si>
    <t>M</t>
  </si>
  <si>
    <t>L</t>
  </si>
  <si>
    <t>XL</t>
  </si>
  <si>
    <t>XXL</t>
  </si>
  <si>
    <t>TEE-SHIRT LEO</t>
  </si>
  <si>
    <t>BLANC</t>
  </si>
  <si>
    <t>BLEU</t>
  </si>
  <si>
    <t>BLEU MARINE</t>
  </si>
  <si>
    <t>DORÉ</t>
  </si>
  <si>
    <t>SWEAT LEO</t>
  </si>
  <si>
    <t>CASQUETTE</t>
  </si>
  <si>
    <t>BLEU liseré BL</t>
  </si>
  <si>
    <t xml:space="preserve">DORE </t>
  </si>
  <si>
    <t>DORE</t>
  </si>
  <si>
    <t>BLANC/BLEU</t>
  </si>
  <si>
    <t>ROSE/NOIR</t>
  </si>
  <si>
    <t>NOIR</t>
  </si>
  <si>
    <t>PORTE CLE</t>
  </si>
  <si>
    <t>TOTE BAG</t>
  </si>
  <si>
    <t>PELUCHE LEO</t>
  </si>
  <si>
    <t>TOTAL</t>
  </si>
  <si>
    <t>Fait à</t>
  </si>
  <si>
    <t>Le</t>
  </si>
  <si>
    <r>
      <t xml:space="preserve">LIVRE de Mickaël                                            </t>
    </r>
    <r>
      <rPr>
        <i/>
        <sz val="8"/>
        <color theme="1"/>
        <rFont val="Calibri"/>
        <family val="2"/>
        <scheme val="minor"/>
      </rPr>
      <t>Pour ne rien oublier</t>
    </r>
  </si>
  <si>
    <t>LIVRE de Pierrot                                     Vers l'infini et l'au-delà</t>
  </si>
  <si>
    <t>Bon de commande</t>
  </si>
  <si>
    <t>Civilité</t>
  </si>
  <si>
    <t>☐</t>
  </si>
  <si>
    <t>Madame</t>
  </si>
  <si>
    <t>Mademoiselle</t>
  </si>
  <si>
    <t>Monsieur</t>
  </si>
  <si>
    <t>Nom</t>
  </si>
  <si>
    <t>Prénom</t>
  </si>
  <si>
    <t>Raison Sociale</t>
  </si>
  <si>
    <t>SIRET</t>
  </si>
  <si>
    <t>Site web</t>
  </si>
  <si>
    <t>Adresse</t>
  </si>
  <si>
    <t>Code Postal</t>
  </si>
  <si>
    <t>Ville</t>
  </si>
  <si>
    <t>Email</t>
  </si>
  <si>
    <t>Téléphone</t>
  </si>
  <si>
    <t>En signant ce bon de commande, vous validez votre commande et acceptez les conditions générales de vente (au verso).</t>
  </si>
  <si>
    <t>SIGNATURE</t>
  </si>
  <si>
    <t>Nous suivre et nous joindre :</t>
  </si>
  <si>
    <t>Un grand MERCI à vous pour votre soutien. Les bénéfices de ces ventes contribueront à aider directement les familles et la recherche, grâce à tous nos partenaires qui nous permettent d'acheter ces articles à moindre coût. Si vous souhaitez nous laisser un message :</t>
  </si>
  <si>
    <t>·         Je commande de 1 à 5 articles, les frais de port sont de 10€.</t>
  </si>
  <si>
    <t>Condition de livraison</t>
  </si>
  <si>
    <t>Par CHRONOPOST dans les 15 jours maximum qui suivent la réception de la commande et du paiement.</t>
  </si>
  <si>
    <t>Modalité d'exécution</t>
  </si>
  <si>
    <t>Délai de rétractation</t>
  </si>
  <si>
    <t>Garanties légales</t>
  </si>
  <si>
    <t>Nous nous engageons à reverser les bénéfices des ventes à l'aide direct aux familles des enfants malades de cancers et à la recherche contre les cancers et les leucémies pédiatriques.</t>
  </si>
  <si>
    <t>nejamaisrienlacher.leo@gmail.com</t>
  </si>
  <si>
    <t xml:space="preserve">        </t>
  </si>
  <si>
    <t>associationleo83.com</t>
  </si>
  <si>
    <t>Association LEO</t>
  </si>
  <si>
    <t xml:space="preserve"> @association_leo</t>
  </si>
  <si>
    <t xml:space="preserve">   </t>
  </si>
  <si>
    <t>DEBARDEURS</t>
  </si>
  <si>
    <t>TURQUOISE</t>
  </si>
  <si>
    <t xml:space="preserve"> - Option : message que vous souhaiteriez transmettre à l'ASSOCIATION LEO.</t>
  </si>
  <si>
    <t xml:space="preserve"> - Renseignements personnels (civilité, nom, prénom, adresse, email et téléphone, raison sociale, SIRET et adresse de site internet en plus en cas de commande d'entreprise)</t>
  </si>
  <si>
    <t>·         Je commande plus de 5 articles, les frais de port sont de 10€ plus 1€ par article supplémentaire.</t>
  </si>
  <si>
    <t>Nous nous réservons le droit d'annuler la commande et d'effectuer un remboursement en cas de litige sévère.</t>
  </si>
  <si>
    <r>
      <t xml:space="preserve"> - Partie commande (quantité, montant total par article, les frais de port par lot de 5 articles, montant total des frais de port, montant total de la commande) - </t>
    </r>
    <r>
      <rPr>
        <b/>
        <u/>
        <sz val="11"/>
        <color theme="1"/>
        <rFont val="Calibri"/>
        <family val="2"/>
        <scheme val="minor"/>
      </rPr>
      <t>Si vous avez Excel les frais de port, et les totaux seront calculés automatiquement</t>
    </r>
    <r>
      <rPr>
        <b/>
        <sz val="11"/>
        <color theme="1"/>
        <rFont val="Calibri"/>
        <family val="2"/>
        <scheme val="minor"/>
      </rPr>
      <t xml:space="preserve">. </t>
    </r>
  </si>
  <si>
    <t xml:space="preserve"> + 1€ par article supplémentaire</t>
  </si>
  <si>
    <t xml:space="preserve">FRAIS DE PORT jusqu'à 5 articles </t>
  </si>
  <si>
    <t>Merci de bien vouloir compléter le bon de commande ci-dessous et le renvoyer à l’adresse en bas de page avec votre règlement par chèque bancaire à l’ordre de « Association Léo » ou par mail comme indiqué dans les conditions générales de vente.</t>
  </si>
  <si>
    <t xml:space="preserve">*Le calcul des frais de port se fait de la façon suivante: </t>
  </si>
  <si>
    <t>Possibilité de rétractation avant envoi de la commande par demande mail :</t>
  </si>
  <si>
    <t>TEE-SHIRT COL V</t>
  </si>
  <si>
    <t>ROSE</t>
  </si>
  <si>
    <t>BLEU ROI</t>
  </si>
  <si>
    <t>FEU</t>
  </si>
  <si>
    <t>Le donateur complète le bon de commande pré-rempli comme suit :</t>
  </si>
  <si>
    <t xml:space="preserve"> - Envoi du bon de commande daté et signé, accompagné du tampon de l'entreprise le cas échéant, par courrier ou par mail si paiement via helloasso:</t>
  </si>
  <si>
    <t>CALENDRIER avec SRVHB</t>
  </si>
  <si>
    <t xml:space="preserve">FRAIS DE PORT ETRANGER jusqu'à 5 articles </t>
  </si>
  <si>
    <t>GRIS  homme</t>
  </si>
  <si>
    <t>ORANGE</t>
  </si>
  <si>
    <t>BLEU NAVY</t>
  </si>
  <si>
    <t xml:space="preserve">BRACELET </t>
  </si>
  <si>
    <t>OR</t>
  </si>
  <si>
    <t>ARGENT</t>
  </si>
  <si>
    <t>BEIGE</t>
  </si>
  <si>
    <t>VIOLET</t>
  </si>
  <si>
    <t>VIOLET CLAIR</t>
  </si>
  <si>
    <r>
      <t>·         Je commande plus de 2 articles L ou V</t>
    </r>
    <r>
      <rPr>
        <sz val="9"/>
        <color rgb="FFFF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, des frais de port additionnels de 2€/article s'ajoutent</t>
    </r>
  </si>
  <si>
    <t>Conditions générales de commande</t>
  </si>
  <si>
    <t xml:space="preserve">Adresse: </t>
  </si>
  <si>
    <t>ASSOCIATION LEO - 236 Avenue de l'Aqueduc Romain - 83600 FREJUS</t>
  </si>
  <si>
    <r>
      <rPr>
        <sz val="11"/>
        <color rgb="FFFF0000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= les articles lourds et volumineux sont : les sweat, livres et calendriers</t>
    </r>
  </si>
  <si>
    <t>Imprimés ÎLE D'OR</t>
  </si>
  <si>
    <t>FRAIS DE PORT ARTICLES LOURDS ou VOLUMINEUX à partir du3ème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</si>
</sst>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FFFF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/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4" fontId="2" fillId="0" borderId="5" xfId="0" applyNumberFormat="1" applyFont="1" applyBorder="1" applyAlignment="1" applyProtection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left"/>
    </xf>
    <xf numFmtId="0" fontId="2" fillId="0" borderId="1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7" fillId="0" borderId="0" xfId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4" fontId="2" fillId="0" borderId="2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0" fillId="2" borderId="32" xfId="0" applyFill="1" applyBorder="1" applyAlignment="1" applyProtection="1">
      <alignment horizontal="left"/>
      <protection locked="0"/>
    </xf>
    <xf numFmtId="0" fontId="0" fillId="2" borderId="32" xfId="0" applyFill="1" applyBorder="1" applyAlignment="1">
      <alignment horizontal="left"/>
    </xf>
    <xf numFmtId="0" fontId="0" fillId="2" borderId="31" xfId="0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5" xfId="0" quotePrefix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3" fillId="0" borderId="29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5" fillId="3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2" borderId="23" xfId="0" applyFont="1" applyFill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 applyProtection="1">
      <alignment vertical="center" wrapText="1"/>
      <protection locked="0"/>
    </xf>
    <xf numFmtId="0" fontId="3" fillId="2" borderId="26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2" fillId="2" borderId="23" xfId="0" applyFont="1" applyFill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12" name="Image 26">
          <a:extLst>
            <a:ext uri="{FF2B5EF4-FFF2-40B4-BE49-F238E27FC236}">
              <a16:creationId xmlns:a16="http://schemas.microsoft.com/office/drawing/2014/main" id="{8BA5E67F-754E-4B9E-93D9-06122FFC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13" name="Image 27">
          <a:extLst>
            <a:ext uri="{FF2B5EF4-FFF2-40B4-BE49-F238E27FC236}">
              <a16:creationId xmlns:a16="http://schemas.microsoft.com/office/drawing/2014/main" id="{FC8D3678-0174-4BC5-BF56-B536D392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14" name="Image 28">
          <a:extLst>
            <a:ext uri="{FF2B5EF4-FFF2-40B4-BE49-F238E27FC236}">
              <a16:creationId xmlns:a16="http://schemas.microsoft.com/office/drawing/2014/main" id="{44244EAD-01A8-4E00-B48E-9D60B0AD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15" name="Image 5">
          <a:extLst>
            <a:ext uri="{FF2B5EF4-FFF2-40B4-BE49-F238E27FC236}">
              <a16:creationId xmlns:a16="http://schemas.microsoft.com/office/drawing/2014/main" id="{9366DF87-30E5-49DE-B39A-5719FDD6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7" name="Image 26">
          <a:extLst>
            <a:ext uri="{FF2B5EF4-FFF2-40B4-BE49-F238E27FC236}">
              <a16:creationId xmlns:a16="http://schemas.microsoft.com/office/drawing/2014/main" id="{23BDA3DD-05D8-49D2-85E7-9BD12E03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8" name="Image 27">
          <a:extLst>
            <a:ext uri="{FF2B5EF4-FFF2-40B4-BE49-F238E27FC236}">
              <a16:creationId xmlns:a16="http://schemas.microsoft.com/office/drawing/2014/main" id="{8E43F5F7-DF3E-4CD4-8719-45AE3F53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9" name="Image 28">
          <a:extLst>
            <a:ext uri="{FF2B5EF4-FFF2-40B4-BE49-F238E27FC236}">
              <a16:creationId xmlns:a16="http://schemas.microsoft.com/office/drawing/2014/main" id="{9118689D-710E-43D7-B7CB-747015D8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10" name="Image 5">
          <a:extLst>
            <a:ext uri="{FF2B5EF4-FFF2-40B4-BE49-F238E27FC236}">
              <a16:creationId xmlns:a16="http://schemas.microsoft.com/office/drawing/2014/main" id="{538694D0-9178-4454-B615-BBDF95E6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17" name="Image 26">
          <a:extLst>
            <a:ext uri="{FF2B5EF4-FFF2-40B4-BE49-F238E27FC236}">
              <a16:creationId xmlns:a16="http://schemas.microsoft.com/office/drawing/2014/main" id="{6F084B57-D6BA-49F7-BE18-1014C8A9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18" name="Image 27">
          <a:extLst>
            <a:ext uri="{FF2B5EF4-FFF2-40B4-BE49-F238E27FC236}">
              <a16:creationId xmlns:a16="http://schemas.microsoft.com/office/drawing/2014/main" id="{87828F7D-611E-4466-953C-8B185A1D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19" name="Image 28">
          <a:extLst>
            <a:ext uri="{FF2B5EF4-FFF2-40B4-BE49-F238E27FC236}">
              <a16:creationId xmlns:a16="http://schemas.microsoft.com/office/drawing/2014/main" id="{37CD37D0-16BE-4425-9269-789E8281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20" name="Image 5">
          <a:extLst>
            <a:ext uri="{FF2B5EF4-FFF2-40B4-BE49-F238E27FC236}">
              <a16:creationId xmlns:a16="http://schemas.microsoft.com/office/drawing/2014/main" id="{219B07CB-D009-45D1-AACC-C78B0D21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37" name="Image 26">
          <a:extLst>
            <a:ext uri="{FF2B5EF4-FFF2-40B4-BE49-F238E27FC236}">
              <a16:creationId xmlns:a16="http://schemas.microsoft.com/office/drawing/2014/main" id="{127A41EF-A43E-41F2-8C2C-56EB78DF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38" name="Image 27">
          <a:extLst>
            <a:ext uri="{FF2B5EF4-FFF2-40B4-BE49-F238E27FC236}">
              <a16:creationId xmlns:a16="http://schemas.microsoft.com/office/drawing/2014/main" id="{2FD9D438-6452-4393-B613-2D81E853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39" name="Image 28">
          <a:extLst>
            <a:ext uri="{FF2B5EF4-FFF2-40B4-BE49-F238E27FC236}">
              <a16:creationId xmlns:a16="http://schemas.microsoft.com/office/drawing/2014/main" id="{5EAA2C10-32A5-4438-ADE4-19CDB6CB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40" name="Image 5">
          <a:extLst>
            <a:ext uri="{FF2B5EF4-FFF2-40B4-BE49-F238E27FC236}">
              <a16:creationId xmlns:a16="http://schemas.microsoft.com/office/drawing/2014/main" id="{EADC7435-2060-4289-920E-70954855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42" name="Image 26">
          <a:extLst>
            <a:ext uri="{FF2B5EF4-FFF2-40B4-BE49-F238E27FC236}">
              <a16:creationId xmlns:a16="http://schemas.microsoft.com/office/drawing/2014/main" id="{DF7DB26D-0C56-4F0B-AA5C-5AC3B4E8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43" name="Image 27">
          <a:extLst>
            <a:ext uri="{FF2B5EF4-FFF2-40B4-BE49-F238E27FC236}">
              <a16:creationId xmlns:a16="http://schemas.microsoft.com/office/drawing/2014/main" id="{AD146465-0474-49BB-8D3A-C85138AB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44" name="Image 28">
          <a:extLst>
            <a:ext uri="{FF2B5EF4-FFF2-40B4-BE49-F238E27FC236}">
              <a16:creationId xmlns:a16="http://schemas.microsoft.com/office/drawing/2014/main" id="{5427644D-EF70-41F5-BA95-7389C894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45" name="Image 5">
          <a:extLst>
            <a:ext uri="{FF2B5EF4-FFF2-40B4-BE49-F238E27FC236}">
              <a16:creationId xmlns:a16="http://schemas.microsoft.com/office/drawing/2014/main" id="{8364DD7F-8AAC-48D9-B790-4FB32407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47" name="Image 26">
          <a:extLst>
            <a:ext uri="{FF2B5EF4-FFF2-40B4-BE49-F238E27FC236}">
              <a16:creationId xmlns:a16="http://schemas.microsoft.com/office/drawing/2014/main" id="{9A28C1F7-8CD8-4B33-BC40-F5DE4D6F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48" name="Image 27">
          <a:extLst>
            <a:ext uri="{FF2B5EF4-FFF2-40B4-BE49-F238E27FC236}">
              <a16:creationId xmlns:a16="http://schemas.microsoft.com/office/drawing/2014/main" id="{D898B6FE-E2A5-4230-B95B-9ED1F074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49" name="Image 28">
          <a:extLst>
            <a:ext uri="{FF2B5EF4-FFF2-40B4-BE49-F238E27FC236}">
              <a16:creationId xmlns:a16="http://schemas.microsoft.com/office/drawing/2014/main" id="{D78F63B0-C8F4-4EF3-9040-68FB277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50" name="Image 5">
          <a:extLst>
            <a:ext uri="{FF2B5EF4-FFF2-40B4-BE49-F238E27FC236}">
              <a16:creationId xmlns:a16="http://schemas.microsoft.com/office/drawing/2014/main" id="{073AA052-2ACF-47C3-A177-611CC8A4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19051</xdr:colOff>
      <xdr:row>0</xdr:row>
      <xdr:rowOff>104775</xdr:rowOff>
    </xdr:from>
    <xdr:to>
      <xdr:col>14</xdr:col>
      <xdr:colOff>247650</xdr:colOff>
      <xdr:row>6</xdr:row>
      <xdr:rowOff>171450</xdr:rowOff>
    </xdr:to>
    <xdr:pic>
      <xdr:nvPicPr>
        <xdr:cNvPr id="51" name="Image 25">
          <a:extLst>
            <a:ext uri="{FF2B5EF4-FFF2-40B4-BE49-F238E27FC236}">
              <a16:creationId xmlns:a16="http://schemas.microsoft.com/office/drawing/2014/main" id="{F1F40CC6-6C4D-45E1-8E8A-D50B3ABB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1" y="104775"/>
          <a:ext cx="942974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32" name="Image 26">
          <a:extLst>
            <a:ext uri="{FF2B5EF4-FFF2-40B4-BE49-F238E27FC236}">
              <a16:creationId xmlns:a16="http://schemas.microsoft.com/office/drawing/2014/main" id="{3F3A40DB-CA7E-414F-A0E1-981BB9DC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33" name="Image 27">
          <a:extLst>
            <a:ext uri="{FF2B5EF4-FFF2-40B4-BE49-F238E27FC236}">
              <a16:creationId xmlns:a16="http://schemas.microsoft.com/office/drawing/2014/main" id="{18E7F9A2-F32E-47BA-9C4A-FE94DB98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34" name="Image 28">
          <a:extLst>
            <a:ext uri="{FF2B5EF4-FFF2-40B4-BE49-F238E27FC236}">
              <a16:creationId xmlns:a16="http://schemas.microsoft.com/office/drawing/2014/main" id="{12C123F2-D1F3-410C-91A8-D4A05661C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35" name="Image 5">
          <a:extLst>
            <a:ext uri="{FF2B5EF4-FFF2-40B4-BE49-F238E27FC236}">
              <a16:creationId xmlns:a16="http://schemas.microsoft.com/office/drawing/2014/main" id="{CEBD88CB-50F1-4485-A91F-9F7367A2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52" name="Image 26">
          <a:extLst>
            <a:ext uri="{FF2B5EF4-FFF2-40B4-BE49-F238E27FC236}">
              <a16:creationId xmlns:a16="http://schemas.microsoft.com/office/drawing/2014/main" id="{0EC0DA5C-1431-4CDC-A2DA-90781359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53" name="Image 27">
          <a:extLst>
            <a:ext uri="{FF2B5EF4-FFF2-40B4-BE49-F238E27FC236}">
              <a16:creationId xmlns:a16="http://schemas.microsoft.com/office/drawing/2014/main" id="{84CBC5D5-3930-47D0-8D6A-BE58B9BC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54" name="Image 28">
          <a:extLst>
            <a:ext uri="{FF2B5EF4-FFF2-40B4-BE49-F238E27FC236}">
              <a16:creationId xmlns:a16="http://schemas.microsoft.com/office/drawing/2014/main" id="{ACFC64BF-565C-48BF-B332-5FD32B70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55" name="Image 5">
          <a:extLst>
            <a:ext uri="{FF2B5EF4-FFF2-40B4-BE49-F238E27FC236}">
              <a16:creationId xmlns:a16="http://schemas.microsoft.com/office/drawing/2014/main" id="{54DA79B4-624C-418F-A0C8-EA743EE1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57" name="Image 26">
          <a:extLst>
            <a:ext uri="{FF2B5EF4-FFF2-40B4-BE49-F238E27FC236}">
              <a16:creationId xmlns:a16="http://schemas.microsoft.com/office/drawing/2014/main" id="{625DF1A0-EE1C-433E-B8EC-F3181A06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58" name="Image 27">
          <a:extLst>
            <a:ext uri="{FF2B5EF4-FFF2-40B4-BE49-F238E27FC236}">
              <a16:creationId xmlns:a16="http://schemas.microsoft.com/office/drawing/2014/main" id="{565D0597-F607-4F8F-9524-F5C1E22DB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59" name="Image 28">
          <a:extLst>
            <a:ext uri="{FF2B5EF4-FFF2-40B4-BE49-F238E27FC236}">
              <a16:creationId xmlns:a16="http://schemas.microsoft.com/office/drawing/2014/main" id="{FB0DA5A9-2542-4A75-BD85-71C37B95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60" name="Image 5">
          <a:extLst>
            <a:ext uri="{FF2B5EF4-FFF2-40B4-BE49-F238E27FC236}">
              <a16:creationId xmlns:a16="http://schemas.microsoft.com/office/drawing/2014/main" id="{C03F0C1D-62ED-4DCB-824B-B20A9863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62" name="Image 26">
          <a:extLst>
            <a:ext uri="{FF2B5EF4-FFF2-40B4-BE49-F238E27FC236}">
              <a16:creationId xmlns:a16="http://schemas.microsoft.com/office/drawing/2014/main" id="{050E45D9-A40F-4FFC-980F-5087B2E2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63" name="Image 27">
          <a:extLst>
            <a:ext uri="{FF2B5EF4-FFF2-40B4-BE49-F238E27FC236}">
              <a16:creationId xmlns:a16="http://schemas.microsoft.com/office/drawing/2014/main" id="{21737DD6-19EB-4AC5-B721-D39F7B98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64" name="Image 28">
          <a:extLst>
            <a:ext uri="{FF2B5EF4-FFF2-40B4-BE49-F238E27FC236}">
              <a16:creationId xmlns:a16="http://schemas.microsoft.com/office/drawing/2014/main" id="{E8EE5350-0811-4449-B6CF-E82CF132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65" name="Image 5">
          <a:extLst>
            <a:ext uri="{FF2B5EF4-FFF2-40B4-BE49-F238E27FC236}">
              <a16:creationId xmlns:a16="http://schemas.microsoft.com/office/drawing/2014/main" id="{BDF4EEDE-E322-42B5-9FD4-08DFBA0F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67" name="Image 26">
          <a:extLst>
            <a:ext uri="{FF2B5EF4-FFF2-40B4-BE49-F238E27FC236}">
              <a16:creationId xmlns:a16="http://schemas.microsoft.com/office/drawing/2014/main" id="{1BD8FE97-04E9-461C-8DAE-D737D58C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68" name="Image 27">
          <a:extLst>
            <a:ext uri="{FF2B5EF4-FFF2-40B4-BE49-F238E27FC236}">
              <a16:creationId xmlns:a16="http://schemas.microsoft.com/office/drawing/2014/main" id="{65D39DCF-95AE-43AE-AC34-77F7794B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69" name="Image 28">
          <a:extLst>
            <a:ext uri="{FF2B5EF4-FFF2-40B4-BE49-F238E27FC236}">
              <a16:creationId xmlns:a16="http://schemas.microsoft.com/office/drawing/2014/main" id="{CEF038A7-0356-404B-BEC2-B456A61C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70" name="Image 5">
          <a:extLst>
            <a:ext uri="{FF2B5EF4-FFF2-40B4-BE49-F238E27FC236}">
              <a16:creationId xmlns:a16="http://schemas.microsoft.com/office/drawing/2014/main" id="{20D06D54-D4BB-42C7-9358-066E8777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72" name="Image 71">
          <a:extLst>
            <a:ext uri="{FF2B5EF4-FFF2-40B4-BE49-F238E27FC236}">
              <a16:creationId xmlns:a16="http://schemas.microsoft.com/office/drawing/2014/main" id="{EB1BCD33-DD25-4081-A847-79FFF301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73" name="Image 72">
          <a:extLst>
            <a:ext uri="{FF2B5EF4-FFF2-40B4-BE49-F238E27FC236}">
              <a16:creationId xmlns:a16="http://schemas.microsoft.com/office/drawing/2014/main" id="{4A3DB732-F317-4EB7-8FA3-FB97EBAA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74" name="Image 73">
          <a:extLst>
            <a:ext uri="{FF2B5EF4-FFF2-40B4-BE49-F238E27FC236}">
              <a16:creationId xmlns:a16="http://schemas.microsoft.com/office/drawing/2014/main" id="{8DB2545B-3190-4620-8E7F-9189E487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75" name="Image 5">
          <a:extLst>
            <a:ext uri="{FF2B5EF4-FFF2-40B4-BE49-F238E27FC236}">
              <a16:creationId xmlns:a16="http://schemas.microsoft.com/office/drawing/2014/main" id="{F13F6CAE-27FB-4F7C-9DCF-AD63C25F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77" name="Image 26">
          <a:extLst>
            <a:ext uri="{FF2B5EF4-FFF2-40B4-BE49-F238E27FC236}">
              <a16:creationId xmlns:a16="http://schemas.microsoft.com/office/drawing/2014/main" id="{B2ECD774-C116-42D3-9261-B0FA2BC8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78" name="Image 27">
          <a:extLst>
            <a:ext uri="{FF2B5EF4-FFF2-40B4-BE49-F238E27FC236}">
              <a16:creationId xmlns:a16="http://schemas.microsoft.com/office/drawing/2014/main" id="{930B1528-FD54-4CA2-A16C-5875D0F2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79" name="Image 28">
          <a:extLst>
            <a:ext uri="{FF2B5EF4-FFF2-40B4-BE49-F238E27FC236}">
              <a16:creationId xmlns:a16="http://schemas.microsoft.com/office/drawing/2014/main" id="{4D95039F-CE75-4C20-AE2B-486AE2CD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80" name="Image 5">
          <a:extLst>
            <a:ext uri="{FF2B5EF4-FFF2-40B4-BE49-F238E27FC236}">
              <a16:creationId xmlns:a16="http://schemas.microsoft.com/office/drawing/2014/main" id="{AD78442A-F16D-43D2-8CF4-89035D13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82" name="Image 26">
          <a:extLst>
            <a:ext uri="{FF2B5EF4-FFF2-40B4-BE49-F238E27FC236}">
              <a16:creationId xmlns:a16="http://schemas.microsoft.com/office/drawing/2014/main" id="{54BDD443-3780-4F05-853B-2E139A54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83" name="Image 27">
          <a:extLst>
            <a:ext uri="{FF2B5EF4-FFF2-40B4-BE49-F238E27FC236}">
              <a16:creationId xmlns:a16="http://schemas.microsoft.com/office/drawing/2014/main" id="{B4AF36F9-983D-4361-9D91-00BE63E9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84" name="Image 28">
          <a:extLst>
            <a:ext uri="{FF2B5EF4-FFF2-40B4-BE49-F238E27FC236}">
              <a16:creationId xmlns:a16="http://schemas.microsoft.com/office/drawing/2014/main" id="{ECCCC556-466C-4D46-B6E2-5049FE2E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85" name="Image 5">
          <a:extLst>
            <a:ext uri="{FF2B5EF4-FFF2-40B4-BE49-F238E27FC236}">
              <a16:creationId xmlns:a16="http://schemas.microsoft.com/office/drawing/2014/main" id="{F6B17940-D710-4B33-93F6-68E6DCB3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87" name="Image 26">
          <a:extLst>
            <a:ext uri="{FF2B5EF4-FFF2-40B4-BE49-F238E27FC236}">
              <a16:creationId xmlns:a16="http://schemas.microsoft.com/office/drawing/2014/main" id="{4EAA83B5-ED34-4670-8066-78A523E5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88" name="Image 27">
          <a:extLst>
            <a:ext uri="{FF2B5EF4-FFF2-40B4-BE49-F238E27FC236}">
              <a16:creationId xmlns:a16="http://schemas.microsoft.com/office/drawing/2014/main" id="{E12ECECF-D3E9-4FDA-AEF2-14920E78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89" name="Image 28">
          <a:extLst>
            <a:ext uri="{FF2B5EF4-FFF2-40B4-BE49-F238E27FC236}">
              <a16:creationId xmlns:a16="http://schemas.microsoft.com/office/drawing/2014/main" id="{B236A6A0-F44C-4D1D-A924-02C171C9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90" name="Image 5">
          <a:extLst>
            <a:ext uri="{FF2B5EF4-FFF2-40B4-BE49-F238E27FC236}">
              <a16:creationId xmlns:a16="http://schemas.microsoft.com/office/drawing/2014/main" id="{7F7049FB-C36A-4573-A234-61830D9F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180975</xdr:colOff>
      <xdr:row>2</xdr:row>
      <xdr:rowOff>180975</xdr:rowOff>
    </xdr:to>
    <xdr:pic>
      <xdr:nvPicPr>
        <xdr:cNvPr id="92" name="Image 26">
          <a:extLst>
            <a:ext uri="{FF2B5EF4-FFF2-40B4-BE49-F238E27FC236}">
              <a16:creationId xmlns:a16="http://schemas.microsoft.com/office/drawing/2014/main" id="{DC1CE1C9-339E-4D71-B3DE-18E039C1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180975</xdr:colOff>
      <xdr:row>3</xdr:row>
      <xdr:rowOff>180975</xdr:rowOff>
    </xdr:to>
    <xdr:pic>
      <xdr:nvPicPr>
        <xdr:cNvPr id="93" name="Image 27">
          <a:extLst>
            <a:ext uri="{FF2B5EF4-FFF2-40B4-BE49-F238E27FC236}">
              <a16:creationId xmlns:a16="http://schemas.microsoft.com/office/drawing/2014/main" id="{510C6D63-483D-439F-8643-90328092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180975</xdr:colOff>
      <xdr:row>4</xdr:row>
      <xdr:rowOff>180975</xdr:rowOff>
    </xdr:to>
    <xdr:pic>
      <xdr:nvPicPr>
        <xdr:cNvPr id="94" name="Image 28">
          <a:extLst>
            <a:ext uri="{FF2B5EF4-FFF2-40B4-BE49-F238E27FC236}">
              <a16:creationId xmlns:a16="http://schemas.microsoft.com/office/drawing/2014/main" id="{73859B48-98D5-465E-BF62-AB1EDB70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180975</xdr:colOff>
      <xdr:row>5</xdr:row>
      <xdr:rowOff>180975</xdr:rowOff>
    </xdr:to>
    <xdr:pic>
      <xdr:nvPicPr>
        <xdr:cNvPr id="95" name="Image 5">
          <a:extLst>
            <a:ext uri="{FF2B5EF4-FFF2-40B4-BE49-F238E27FC236}">
              <a16:creationId xmlns:a16="http://schemas.microsoft.com/office/drawing/2014/main" id="{EFBAF0A4-3BB6-433B-A260-EFB8AA59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jamaisrienlacher.leo@gmail.com" TargetMode="External"/><Relationship Id="rId2" Type="http://schemas.openxmlformats.org/officeDocument/2006/relationships/hyperlink" Target="mailto:nejamaisrienlacher.leo@gmail.co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nejamaisrienlacher.le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C071E-CAD2-429B-8237-F68B4C40E718}">
  <sheetPr>
    <pageSetUpPr fitToPage="1"/>
  </sheetPr>
  <dimension ref="A1:P99"/>
  <sheetViews>
    <sheetView tabSelected="1" workbookViewId="0">
      <selection activeCell="D10" sqref="D10"/>
    </sheetView>
  </sheetViews>
  <sheetFormatPr baseColWidth="10" defaultColWidth="10.7109375" defaultRowHeight="15" x14ac:dyDescent="0.25"/>
  <cols>
    <col min="1" max="1" width="4.85546875" customWidth="1"/>
    <col min="2" max="2" width="6.42578125" customWidth="1"/>
    <col min="3" max="3" width="17.140625" customWidth="1"/>
    <col min="6" max="7" width="7.140625" customWidth="1"/>
    <col min="8" max="8" width="7.5703125" customWidth="1"/>
    <col min="9" max="13" width="7.140625" customWidth="1"/>
  </cols>
  <sheetData>
    <row r="1" spans="1:15" ht="11.25" customHeight="1" x14ac:dyDescent="0.25"/>
    <row r="2" spans="1:15" ht="13.5" customHeight="1" x14ac:dyDescent="0.25">
      <c r="A2" t="s">
        <v>53</v>
      </c>
    </row>
    <row r="3" spans="1:15" ht="13.5" customHeight="1" x14ac:dyDescent="0.25">
      <c r="A3" t="s">
        <v>63</v>
      </c>
      <c r="B3" s="36" t="s">
        <v>62</v>
      </c>
      <c r="C3" s="37"/>
      <c r="D3" s="37"/>
    </row>
    <row r="4" spans="1:15" ht="13.5" customHeight="1" x14ac:dyDescent="0.25">
      <c r="A4" t="s">
        <v>63</v>
      </c>
      <c r="B4" s="37" t="s">
        <v>64</v>
      </c>
      <c r="C4" s="37"/>
    </row>
    <row r="5" spans="1:15" ht="13.5" customHeight="1" x14ac:dyDescent="0.25">
      <c r="A5" t="s">
        <v>63</v>
      </c>
      <c r="B5" s="37" t="s">
        <v>65</v>
      </c>
      <c r="C5" s="37"/>
    </row>
    <row r="6" spans="1:15" ht="13.5" customHeight="1" x14ac:dyDescent="0.25">
      <c r="A6" t="s">
        <v>67</v>
      </c>
      <c r="B6" s="37" t="s">
        <v>66</v>
      </c>
      <c r="C6" s="37"/>
    </row>
    <row r="7" spans="1:15" ht="21.75" customHeight="1" x14ac:dyDescent="0.45">
      <c r="F7" s="90" t="s">
        <v>35</v>
      </c>
      <c r="G7" s="90"/>
      <c r="H7" s="90"/>
      <c r="I7" s="90"/>
      <c r="J7" s="90"/>
    </row>
    <row r="8" spans="1:15" ht="27" customHeight="1" x14ac:dyDescent="0.25">
      <c r="B8" s="39" t="s">
        <v>77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0.5" customHeight="1" x14ac:dyDescent="0.25"/>
    <row r="10" spans="1:15" ht="15.75" customHeight="1" x14ac:dyDescent="0.25">
      <c r="C10" t="s">
        <v>36</v>
      </c>
      <c r="D10" s="16" t="s">
        <v>37</v>
      </c>
      <c r="E10" t="s">
        <v>38</v>
      </c>
      <c r="F10" s="17" t="s">
        <v>37</v>
      </c>
      <c r="G10" s="38" t="s">
        <v>39</v>
      </c>
      <c r="H10" s="38"/>
      <c r="I10" s="17" t="s">
        <v>37</v>
      </c>
      <c r="J10" s="37" t="s">
        <v>40</v>
      </c>
      <c r="K10" s="37"/>
    </row>
    <row r="11" spans="1:15" ht="12" customHeight="1" x14ac:dyDescent="0.25">
      <c r="C11" t="s">
        <v>41</v>
      </c>
      <c r="D11" s="82"/>
      <c r="E11" s="82"/>
      <c r="F11" s="82"/>
      <c r="G11" s="82"/>
      <c r="H11" t="s">
        <v>42</v>
      </c>
      <c r="I11" s="82"/>
      <c r="J11" s="82"/>
      <c r="K11" s="82"/>
      <c r="L11" s="82"/>
      <c r="M11" s="82"/>
      <c r="N11" s="82"/>
      <c r="O11" s="82"/>
    </row>
    <row r="12" spans="1:15" ht="12" customHeight="1" x14ac:dyDescent="0.25">
      <c r="C12" t="s">
        <v>43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 ht="12" customHeight="1" x14ac:dyDescent="0.25">
      <c r="C13" t="s">
        <v>44</v>
      </c>
      <c r="D13" s="80"/>
      <c r="E13" s="80"/>
      <c r="F13" s="80"/>
      <c r="G13" s="80"/>
      <c r="H13" t="s">
        <v>45</v>
      </c>
      <c r="J13" s="80"/>
      <c r="K13" s="80"/>
      <c r="L13" s="80"/>
      <c r="M13" s="80"/>
      <c r="N13" s="80"/>
      <c r="O13" s="80"/>
    </row>
    <row r="14" spans="1:15" ht="12" customHeight="1" x14ac:dyDescent="0.25">
      <c r="C14" t="s">
        <v>46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5" ht="12" customHeight="1" x14ac:dyDescent="0.25">
      <c r="C15" t="s">
        <v>47</v>
      </c>
      <c r="D15" s="80"/>
      <c r="E15" s="80"/>
      <c r="F15" s="80"/>
      <c r="G15" s="80"/>
      <c r="H15" t="s">
        <v>48</v>
      </c>
      <c r="I15" s="81"/>
      <c r="J15" s="81"/>
      <c r="K15" s="81"/>
      <c r="L15" s="81"/>
      <c r="M15" s="81"/>
      <c r="N15" s="81"/>
      <c r="O15" s="81"/>
    </row>
    <row r="16" spans="1:15" ht="12" customHeight="1" x14ac:dyDescent="0.25">
      <c r="C16" t="s">
        <v>49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2:15" ht="12" customHeight="1" x14ac:dyDescent="0.25">
      <c r="C17" t="s">
        <v>50</v>
      </c>
      <c r="D17" s="80"/>
      <c r="E17" s="80"/>
      <c r="F17" s="80"/>
      <c r="G17" s="80"/>
      <c r="H17" s="80"/>
    </row>
    <row r="18" spans="2:15" ht="7.5" customHeight="1" thickBot="1" x14ac:dyDescent="0.3"/>
    <row r="19" spans="2:15" ht="13.5" customHeight="1" thickBot="1" x14ac:dyDescent="0.3">
      <c r="B19" s="91"/>
      <c r="C19" s="93" t="s">
        <v>0</v>
      </c>
      <c r="D19" s="83" t="s">
        <v>1</v>
      </c>
      <c r="E19" s="83" t="s">
        <v>2</v>
      </c>
      <c r="F19" s="95" t="s">
        <v>3</v>
      </c>
      <c r="G19" s="96"/>
      <c r="H19" s="96"/>
      <c r="I19" s="96"/>
      <c r="J19" s="96"/>
      <c r="K19" s="96"/>
      <c r="L19" s="96"/>
      <c r="M19" s="97"/>
      <c r="N19" s="83" t="s">
        <v>4</v>
      </c>
      <c r="O19" s="83" t="s">
        <v>5</v>
      </c>
    </row>
    <row r="20" spans="2:15" ht="13.5" customHeight="1" thickBot="1" x14ac:dyDescent="0.3">
      <c r="B20" s="92"/>
      <c r="C20" s="94"/>
      <c r="D20" s="84"/>
      <c r="E20" s="84"/>
      <c r="F20" s="1" t="s">
        <v>6</v>
      </c>
      <c r="G20" s="1" t="s">
        <v>7</v>
      </c>
      <c r="H20" s="1" t="s">
        <v>8</v>
      </c>
      <c r="I20" s="1" t="s">
        <v>9</v>
      </c>
      <c r="J20" s="1" t="s">
        <v>10</v>
      </c>
      <c r="K20" s="1" t="s">
        <v>11</v>
      </c>
      <c r="L20" s="1" t="s">
        <v>12</v>
      </c>
      <c r="M20" s="1" t="s">
        <v>13</v>
      </c>
      <c r="N20" s="84"/>
      <c r="O20" s="84"/>
    </row>
    <row r="21" spans="2:15" ht="15.75" thickBot="1" x14ac:dyDescent="0.3">
      <c r="B21" s="61">
        <v>1</v>
      </c>
      <c r="C21" s="64" t="s">
        <v>14</v>
      </c>
      <c r="D21" s="2" t="s">
        <v>15</v>
      </c>
      <c r="E21" s="2" t="s">
        <v>23</v>
      </c>
      <c r="F21" s="18"/>
      <c r="G21" s="18"/>
      <c r="H21" s="18"/>
      <c r="I21" s="18"/>
      <c r="J21" s="18"/>
      <c r="K21" s="18"/>
      <c r="L21" s="18"/>
      <c r="M21" s="18"/>
      <c r="N21" s="43">
        <v>10</v>
      </c>
      <c r="O21" s="85">
        <f>((SUM(F21:M29))*N21)</f>
        <v>0</v>
      </c>
    </row>
    <row r="22" spans="2:15" ht="15.75" thickBot="1" x14ac:dyDescent="0.3">
      <c r="B22" s="62"/>
      <c r="C22" s="65"/>
      <c r="D22" s="2" t="s">
        <v>17</v>
      </c>
      <c r="E22" s="2" t="s">
        <v>15</v>
      </c>
      <c r="F22" s="18"/>
      <c r="G22" s="18"/>
      <c r="H22" s="18"/>
      <c r="I22" s="18"/>
      <c r="J22" s="18"/>
      <c r="K22" s="18"/>
      <c r="L22" s="18"/>
      <c r="M22" s="18"/>
      <c r="N22" s="44"/>
      <c r="O22" s="86"/>
    </row>
    <row r="23" spans="2:15" ht="15.75" thickBot="1" x14ac:dyDescent="0.3">
      <c r="B23" s="62"/>
      <c r="C23" s="65"/>
      <c r="D23" s="2" t="s">
        <v>17</v>
      </c>
      <c r="E23" s="2" t="s">
        <v>18</v>
      </c>
      <c r="F23" s="18"/>
      <c r="G23" s="18"/>
      <c r="H23" s="18"/>
      <c r="I23" s="18"/>
      <c r="J23" s="18"/>
      <c r="K23" s="18"/>
      <c r="L23" s="18"/>
      <c r="M23" s="18"/>
      <c r="N23" s="44"/>
      <c r="O23" s="86"/>
    </row>
    <row r="24" spans="2:15" ht="15.75" thickBot="1" x14ac:dyDescent="0.3">
      <c r="B24" s="62"/>
      <c r="C24" s="65"/>
      <c r="D24" s="2" t="s">
        <v>82</v>
      </c>
      <c r="E24" s="2" t="s">
        <v>83</v>
      </c>
      <c r="F24" s="18"/>
      <c r="G24" s="18"/>
      <c r="H24" s="18"/>
      <c r="I24" s="18"/>
      <c r="J24" s="18"/>
      <c r="K24" s="18"/>
      <c r="L24" s="18"/>
      <c r="M24" s="18"/>
      <c r="N24" s="44"/>
      <c r="O24" s="86"/>
    </row>
    <row r="25" spans="2:15" ht="15.75" thickBot="1" x14ac:dyDescent="0.3">
      <c r="B25" s="62"/>
      <c r="C25" s="65"/>
      <c r="D25" s="2" t="s">
        <v>26</v>
      </c>
      <c r="E25" s="2" t="s">
        <v>93</v>
      </c>
      <c r="F25" s="18"/>
      <c r="G25" s="18"/>
      <c r="H25" s="18"/>
      <c r="I25" s="18"/>
      <c r="J25" s="18"/>
      <c r="K25" s="18"/>
      <c r="L25" s="18"/>
      <c r="M25" s="18"/>
      <c r="N25" s="44"/>
      <c r="O25" s="86"/>
    </row>
    <row r="26" spans="2:15" ht="15.75" thickBot="1" x14ac:dyDescent="0.3">
      <c r="B26" s="62"/>
      <c r="C26" s="65"/>
      <c r="D26" s="2" t="s">
        <v>89</v>
      </c>
      <c r="E26" s="2" t="s">
        <v>90</v>
      </c>
      <c r="F26" s="18"/>
      <c r="G26" s="18"/>
      <c r="H26" s="18"/>
      <c r="I26" s="18"/>
      <c r="J26" s="18"/>
      <c r="K26" s="18"/>
      <c r="L26" s="18"/>
      <c r="M26" s="18"/>
      <c r="N26" s="44"/>
      <c r="O26" s="86"/>
    </row>
    <row r="27" spans="2:15" ht="15.75" thickBot="1" x14ac:dyDescent="0.3">
      <c r="B27" s="62"/>
      <c r="C27" s="66"/>
      <c r="D27" s="2" t="s">
        <v>95</v>
      </c>
      <c r="E27" s="2" t="s">
        <v>96</v>
      </c>
      <c r="F27" s="18"/>
      <c r="G27" s="18"/>
      <c r="H27" s="18"/>
      <c r="I27" s="18"/>
      <c r="J27" s="18"/>
      <c r="K27" s="18"/>
      <c r="L27" s="18"/>
      <c r="M27" s="18"/>
      <c r="N27" s="44"/>
      <c r="O27" s="86"/>
    </row>
    <row r="28" spans="2:15" ht="15.75" thickBot="1" x14ac:dyDescent="0.3">
      <c r="B28" s="62"/>
      <c r="C28" s="64" t="s">
        <v>80</v>
      </c>
      <c r="D28" s="2" t="s">
        <v>15</v>
      </c>
      <c r="E28" s="2" t="s">
        <v>69</v>
      </c>
      <c r="F28" s="3"/>
      <c r="G28" s="3"/>
      <c r="H28" s="18"/>
      <c r="I28" s="18"/>
      <c r="J28" s="18"/>
      <c r="K28" s="18"/>
      <c r="L28" s="18"/>
      <c r="M28" s="3"/>
      <c r="N28" s="44"/>
      <c r="O28" s="86"/>
    </row>
    <row r="29" spans="2:15" ht="15.75" thickBot="1" x14ac:dyDescent="0.3">
      <c r="B29" s="63"/>
      <c r="C29" s="66"/>
      <c r="D29" s="2" t="s">
        <v>15</v>
      </c>
      <c r="E29" s="2" t="s">
        <v>81</v>
      </c>
      <c r="F29" s="3"/>
      <c r="G29" s="3"/>
      <c r="H29" s="18"/>
      <c r="I29" s="18"/>
      <c r="J29" s="18"/>
      <c r="K29" s="18"/>
      <c r="L29" s="18"/>
      <c r="M29" s="3"/>
      <c r="N29" s="45"/>
      <c r="O29" s="87"/>
    </row>
    <row r="30" spans="2:15" ht="15.75" thickBot="1" x14ac:dyDescent="0.3">
      <c r="B30" s="61">
        <v>2</v>
      </c>
      <c r="C30" s="64" t="s">
        <v>19</v>
      </c>
      <c r="D30" s="2" t="s">
        <v>89</v>
      </c>
      <c r="E30" s="2" t="s">
        <v>15</v>
      </c>
      <c r="F30" s="18"/>
      <c r="G30" s="18"/>
      <c r="H30" s="18"/>
      <c r="I30" s="3"/>
      <c r="J30" s="3"/>
      <c r="K30" s="3"/>
      <c r="L30" s="3"/>
      <c r="M30" s="3"/>
      <c r="N30" s="43">
        <v>35</v>
      </c>
      <c r="O30" s="85">
        <f>SUM(F30:M31)*N30</f>
        <v>0</v>
      </c>
    </row>
    <row r="31" spans="2:15" ht="15.75" thickBot="1" x14ac:dyDescent="0.3">
      <c r="B31" s="63"/>
      <c r="C31" s="66"/>
      <c r="D31" s="2" t="s">
        <v>94</v>
      </c>
      <c r="E31" s="2" t="s">
        <v>15</v>
      </c>
      <c r="F31" s="3"/>
      <c r="G31" s="3"/>
      <c r="H31" s="3"/>
      <c r="I31" s="18"/>
      <c r="J31" s="18"/>
      <c r="K31" s="18"/>
      <c r="L31" s="18"/>
      <c r="M31" s="18"/>
      <c r="N31" s="45"/>
      <c r="O31" s="87"/>
    </row>
    <row r="32" spans="2:15" ht="15.75" thickBot="1" x14ac:dyDescent="0.3">
      <c r="B32" s="30">
        <v>3</v>
      </c>
      <c r="C32" s="32" t="s">
        <v>68</v>
      </c>
      <c r="D32" s="2" t="s">
        <v>88</v>
      </c>
      <c r="E32" s="2" t="s">
        <v>69</v>
      </c>
      <c r="F32" s="3"/>
      <c r="G32" s="3"/>
      <c r="H32" s="3"/>
      <c r="I32" s="18"/>
      <c r="J32" s="18"/>
      <c r="K32" s="18"/>
      <c r="L32" s="18"/>
      <c r="M32" s="18"/>
      <c r="N32" s="33">
        <v>15</v>
      </c>
      <c r="O32" s="34">
        <f>(SUM(F32:M32)*N32)</f>
        <v>0</v>
      </c>
    </row>
    <row r="33" spans="2:15" ht="15.75" thickBot="1" x14ac:dyDescent="0.3">
      <c r="B33" s="61">
        <v>4</v>
      </c>
      <c r="C33" s="46" t="s">
        <v>20</v>
      </c>
      <c r="D33" s="2" t="s">
        <v>24</v>
      </c>
      <c r="E33" s="2" t="s">
        <v>16</v>
      </c>
      <c r="F33" s="49"/>
      <c r="G33" s="50"/>
      <c r="H33" s="50"/>
      <c r="I33" s="50"/>
      <c r="J33" s="50"/>
      <c r="K33" s="50"/>
      <c r="L33" s="50"/>
      <c r="M33" s="51"/>
      <c r="N33" s="43">
        <v>15</v>
      </c>
      <c r="O33" s="40">
        <f>(SUM(F33:M36)*N33)</f>
        <v>0</v>
      </c>
    </row>
    <row r="34" spans="2:15" ht="15.75" thickBot="1" x14ac:dyDescent="0.3">
      <c r="B34" s="62"/>
      <c r="C34" s="47"/>
      <c r="D34" s="2" t="s">
        <v>16</v>
      </c>
      <c r="E34" s="2" t="s">
        <v>23</v>
      </c>
      <c r="F34" s="49"/>
      <c r="G34" s="50"/>
      <c r="H34" s="50"/>
      <c r="I34" s="50"/>
      <c r="J34" s="50"/>
      <c r="K34" s="50"/>
      <c r="L34" s="50"/>
      <c r="M34" s="51"/>
      <c r="N34" s="44"/>
      <c r="O34" s="41"/>
    </row>
    <row r="35" spans="2:15" ht="15.75" thickBot="1" x14ac:dyDescent="0.3">
      <c r="B35" s="62"/>
      <c r="C35" s="47"/>
      <c r="D35" s="2" t="s">
        <v>21</v>
      </c>
      <c r="E35" s="2" t="s">
        <v>22</v>
      </c>
      <c r="F35" s="49"/>
      <c r="G35" s="50"/>
      <c r="H35" s="50"/>
      <c r="I35" s="50"/>
      <c r="J35" s="50"/>
      <c r="K35" s="50"/>
      <c r="L35" s="50"/>
      <c r="M35" s="51"/>
      <c r="N35" s="44"/>
      <c r="O35" s="41"/>
    </row>
    <row r="36" spans="2:15" ht="15.75" thickBot="1" x14ac:dyDescent="0.3">
      <c r="B36" s="63"/>
      <c r="C36" s="48"/>
      <c r="D36" s="2" t="s">
        <v>25</v>
      </c>
      <c r="E36" s="2" t="s">
        <v>26</v>
      </c>
      <c r="F36" s="49"/>
      <c r="G36" s="50"/>
      <c r="H36" s="50"/>
      <c r="I36" s="50"/>
      <c r="J36" s="50"/>
      <c r="K36" s="50"/>
      <c r="L36" s="50"/>
      <c r="M36" s="51"/>
      <c r="N36" s="45"/>
      <c r="O36" s="42"/>
    </row>
    <row r="37" spans="2:15" ht="15.75" thickBot="1" x14ac:dyDescent="0.3">
      <c r="B37" s="61">
        <v>5</v>
      </c>
      <c r="C37" s="64" t="s">
        <v>91</v>
      </c>
      <c r="D37" s="2" t="s">
        <v>92</v>
      </c>
      <c r="E37" s="3"/>
      <c r="F37" s="58"/>
      <c r="G37" s="59"/>
      <c r="H37" s="59"/>
      <c r="I37" s="59"/>
      <c r="J37" s="59"/>
      <c r="K37" s="59"/>
      <c r="L37" s="59"/>
      <c r="M37" s="60"/>
      <c r="N37" s="43">
        <v>2</v>
      </c>
      <c r="O37" s="40">
        <f>(SUM(F37:M40)*N37)</f>
        <v>0</v>
      </c>
    </row>
    <row r="38" spans="2:15" ht="15.75" thickBot="1" x14ac:dyDescent="0.3">
      <c r="B38" s="62"/>
      <c r="C38" s="65"/>
      <c r="D38" s="2" t="s">
        <v>81</v>
      </c>
      <c r="E38" s="3"/>
      <c r="F38" s="58"/>
      <c r="G38" s="59"/>
      <c r="H38" s="59"/>
      <c r="I38" s="59"/>
      <c r="J38" s="59"/>
      <c r="K38" s="59"/>
      <c r="L38" s="59"/>
      <c r="M38" s="60"/>
      <c r="N38" s="44"/>
      <c r="O38" s="41"/>
    </row>
    <row r="39" spans="2:15" ht="15.75" thickBot="1" x14ac:dyDescent="0.3">
      <c r="B39" s="62"/>
      <c r="C39" s="65"/>
      <c r="D39" s="2" t="s">
        <v>16</v>
      </c>
      <c r="E39" s="3"/>
      <c r="F39" s="58"/>
      <c r="G39" s="59"/>
      <c r="H39" s="59"/>
      <c r="I39" s="59"/>
      <c r="J39" s="59"/>
      <c r="K39" s="59"/>
      <c r="L39" s="59"/>
      <c r="M39" s="60"/>
      <c r="N39" s="44"/>
      <c r="O39" s="41"/>
    </row>
    <row r="40" spans="2:15" ht="15.75" thickBot="1" x14ac:dyDescent="0.3">
      <c r="B40" s="63"/>
      <c r="C40" s="66"/>
      <c r="D40" s="2" t="s">
        <v>26</v>
      </c>
      <c r="E40" s="3"/>
      <c r="F40" s="58"/>
      <c r="G40" s="59"/>
      <c r="H40" s="59"/>
      <c r="I40" s="59"/>
      <c r="J40" s="59"/>
      <c r="K40" s="59"/>
      <c r="L40" s="59"/>
      <c r="M40" s="60"/>
      <c r="N40" s="45"/>
      <c r="O40" s="42"/>
    </row>
    <row r="41" spans="2:15" ht="15.75" thickBot="1" x14ac:dyDescent="0.3">
      <c r="B41" s="31">
        <v>6</v>
      </c>
      <c r="C41" s="12" t="s">
        <v>27</v>
      </c>
      <c r="D41" s="3"/>
      <c r="E41" s="3"/>
      <c r="F41" s="58"/>
      <c r="G41" s="59"/>
      <c r="H41" s="59"/>
      <c r="I41" s="59"/>
      <c r="J41" s="59"/>
      <c r="K41" s="59"/>
      <c r="L41" s="59"/>
      <c r="M41" s="60"/>
      <c r="N41" s="22">
        <v>5</v>
      </c>
      <c r="O41" s="23">
        <f>F41*N41</f>
        <v>0</v>
      </c>
    </row>
    <row r="42" spans="2:15" ht="15.75" thickBot="1" x14ac:dyDescent="0.3">
      <c r="B42" s="31">
        <v>7</v>
      </c>
      <c r="C42" s="12" t="s">
        <v>28</v>
      </c>
      <c r="D42" s="3"/>
      <c r="E42" s="3"/>
      <c r="F42" s="58"/>
      <c r="G42" s="59"/>
      <c r="H42" s="59"/>
      <c r="I42" s="59"/>
      <c r="J42" s="59"/>
      <c r="K42" s="59"/>
      <c r="L42" s="59"/>
      <c r="M42" s="60"/>
      <c r="N42" s="22">
        <v>10</v>
      </c>
      <c r="O42" s="23">
        <f>F42*N42</f>
        <v>0</v>
      </c>
    </row>
    <row r="43" spans="2:15" ht="15.75" thickBot="1" x14ac:dyDescent="0.3">
      <c r="B43" s="31">
        <v>8</v>
      </c>
      <c r="C43" s="12" t="s">
        <v>29</v>
      </c>
      <c r="D43" s="3"/>
      <c r="E43" s="3"/>
      <c r="F43" s="49"/>
      <c r="G43" s="50"/>
      <c r="H43" s="50"/>
      <c r="I43" s="50"/>
      <c r="J43" s="50"/>
      <c r="K43" s="50"/>
      <c r="L43" s="50"/>
      <c r="M43" s="51"/>
      <c r="N43" s="22">
        <v>20</v>
      </c>
      <c r="O43" s="23">
        <f>F43*N43</f>
        <v>0</v>
      </c>
    </row>
    <row r="44" spans="2:15" ht="24.75" customHeight="1" thickBot="1" x14ac:dyDescent="0.3">
      <c r="B44" s="31">
        <v>9</v>
      </c>
      <c r="C44" s="10" t="s">
        <v>33</v>
      </c>
      <c r="D44" s="8"/>
      <c r="E44" s="8"/>
      <c r="F44" s="98"/>
      <c r="G44" s="99"/>
      <c r="H44" s="99"/>
      <c r="I44" s="99"/>
      <c r="J44" s="99"/>
      <c r="K44" s="99"/>
      <c r="L44" s="99"/>
      <c r="M44" s="100"/>
      <c r="N44" s="33">
        <v>10</v>
      </c>
      <c r="O44" s="23">
        <f>F44*N44</f>
        <v>0</v>
      </c>
    </row>
    <row r="45" spans="2:15" ht="24.75" customHeight="1" thickBot="1" x14ac:dyDescent="0.3">
      <c r="B45" s="31">
        <v>10</v>
      </c>
      <c r="C45" s="10" t="s">
        <v>34</v>
      </c>
      <c r="D45" s="9"/>
      <c r="E45" s="9"/>
      <c r="F45" s="98"/>
      <c r="G45" s="99"/>
      <c r="H45" s="99"/>
      <c r="I45" s="99"/>
      <c r="J45" s="99"/>
      <c r="K45" s="99"/>
      <c r="L45" s="99"/>
      <c r="M45" s="100"/>
      <c r="N45" s="24">
        <v>10</v>
      </c>
      <c r="O45" s="23">
        <f t="shared" ref="O45" si="0">F45*N45</f>
        <v>0</v>
      </c>
    </row>
    <row r="46" spans="2:15" ht="15.75" customHeight="1" thickBot="1" x14ac:dyDescent="0.3">
      <c r="B46" s="31">
        <v>11</v>
      </c>
      <c r="C46" s="11" t="s">
        <v>86</v>
      </c>
      <c r="D46" s="9"/>
      <c r="E46" s="9"/>
      <c r="F46" s="49"/>
      <c r="G46" s="50"/>
      <c r="H46" s="50"/>
      <c r="I46" s="50"/>
      <c r="J46" s="50"/>
      <c r="K46" s="50"/>
      <c r="L46" s="50"/>
      <c r="M46" s="51"/>
      <c r="N46" s="24">
        <v>20</v>
      </c>
      <c r="O46" s="23">
        <f>F46*N46</f>
        <v>0</v>
      </c>
    </row>
    <row r="47" spans="2:15" ht="15.75" customHeight="1" thickBot="1" x14ac:dyDescent="0.3">
      <c r="B47" s="31">
        <v>12</v>
      </c>
      <c r="C47" s="11" t="s">
        <v>102</v>
      </c>
      <c r="D47" s="9"/>
      <c r="E47" s="9"/>
      <c r="F47" s="49"/>
      <c r="G47" s="50"/>
      <c r="H47" s="50"/>
      <c r="I47" s="50"/>
      <c r="J47" s="50"/>
      <c r="K47" s="50"/>
      <c r="L47" s="50"/>
      <c r="M47" s="51"/>
      <c r="N47" s="24">
        <v>15</v>
      </c>
      <c r="O47" s="23">
        <f>F47*N47</f>
        <v>0</v>
      </c>
    </row>
    <row r="48" spans="2:15" ht="15" customHeight="1" thickBot="1" x14ac:dyDescent="0.3">
      <c r="B48" s="13"/>
      <c r="C48" s="14"/>
      <c r="D48" s="15"/>
      <c r="E48" s="15"/>
      <c r="F48" s="88"/>
      <c r="G48" s="89"/>
      <c r="H48" s="89"/>
      <c r="I48" s="89"/>
      <c r="J48" s="89"/>
      <c r="K48" s="89"/>
      <c r="L48" s="89"/>
      <c r="M48" s="19"/>
      <c r="N48" s="20"/>
      <c r="O48" s="21"/>
    </row>
    <row r="49" spans="2:15" ht="15.75" thickBot="1" x14ac:dyDescent="0.3">
      <c r="B49" s="55" t="s">
        <v>76</v>
      </c>
      <c r="C49" s="56"/>
      <c r="D49" s="56"/>
      <c r="E49" s="57"/>
      <c r="F49" s="52" t="str">
        <f>_xlfn.IFS(SUM(F21:M47)&lt;5,"1",SUM(F21:M47)=5,"1",SUM(F21:M47)&gt;5,"1")</f>
        <v>1</v>
      </c>
      <c r="G49" s="53"/>
      <c r="H49" s="53"/>
      <c r="I49" s="53"/>
      <c r="J49" s="53"/>
      <c r="K49" s="53"/>
      <c r="L49" s="53"/>
      <c r="M49" s="54"/>
      <c r="N49" s="24">
        <v>10</v>
      </c>
      <c r="O49" s="25">
        <f>F49*N49</f>
        <v>10</v>
      </c>
    </row>
    <row r="50" spans="2:15" ht="15.75" customHeight="1" thickBot="1" x14ac:dyDescent="0.3">
      <c r="B50" s="67" t="s">
        <v>103</v>
      </c>
      <c r="C50" s="68"/>
      <c r="D50" s="68"/>
      <c r="E50" s="69"/>
      <c r="F50" s="70" t="str">
        <f>_xlfn.IFS(SUM(F30+G30+H30+I31+J31+K31+L31+M31+F44+F45+F47)&lt;2,"0",SUM(F30+G30+H30+I31+J31+K31+L31+M31+F44+F45+F47)=2,"0",SUM(F30+G30+H30+I31+J31+K31+L31+M31+F44+F45+F47)&gt;2,SUM(F30+G30+H30+I31+J31+K31+L31+M31+F44+F45+F47)-2)</f>
        <v>0</v>
      </c>
      <c r="G50" s="71"/>
      <c r="H50" s="71"/>
      <c r="I50" s="71"/>
      <c r="J50" s="71"/>
      <c r="K50" s="71"/>
      <c r="L50" s="71"/>
      <c r="M50" s="72"/>
      <c r="N50" s="24">
        <v>2</v>
      </c>
      <c r="O50" s="25">
        <f>F50*N50</f>
        <v>0</v>
      </c>
    </row>
    <row r="51" spans="2:15" ht="15.75" thickBot="1" x14ac:dyDescent="0.3">
      <c r="B51" s="73" t="s">
        <v>87</v>
      </c>
      <c r="C51" s="74"/>
      <c r="D51" s="74"/>
      <c r="E51" s="75"/>
      <c r="F51" s="76"/>
      <c r="G51" s="77"/>
      <c r="H51" s="77"/>
      <c r="I51" s="77"/>
      <c r="J51" s="77"/>
      <c r="K51" s="77"/>
      <c r="L51" s="77"/>
      <c r="M51" s="78"/>
      <c r="N51" s="24">
        <v>10</v>
      </c>
      <c r="O51" s="25">
        <f>F51*N51</f>
        <v>0</v>
      </c>
    </row>
    <row r="52" spans="2:15" ht="15.75" thickBot="1" x14ac:dyDescent="0.3">
      <c r="B52" s="55" t="s">
        <v>75</v>
      </c>
      <c r="C52" s="56"/>
      <c r="D52" s="56"/>
      <c r="E52" s="57"/>
      <c r="F52" s="70" t="str">
        <f>_xlfn.IFS(SUM(F21:M47)&lt;5,"0",SUM(F21:M47)=5,"0",SUM(F21:M47)&gt;5,SUM(F21:M47)-5)</f>
        <v>0</v>
      </c>
      <c r="G52" s="71"/>
      <c r="H52" s="71"/>
      <c r="I52" s="71"/>
      <c r="J52" s="71"/>
      <c r="K52" s="71"/>
      <c r="L52" s="71"/>
      <c r="M52" s="72"/>
      <c r="N52" s="24">
        <v>1</v>
      </c>
      <c r="O52" s="26">
        <f>F52*N52</f>
        <v>0</v>
      </c>
    </row>
    <row r="53" spans="2:15" ht="15.75" thickBot="1" x14ac:dyDescent="0.3">
      <c r="B53" s="4"/>
      <c r="C53" s="101"/>
      <c r="D53" s="102"/>
      <c r="E53" s="103"/>
      <c r="F53" s="6"/>
      <c r="G53" s="6"/>
      <c r="H53" s="6"/>
      <c r="I53" s="6"/>
      <c r="J53" s="29"/>
      <c r="K53" s="7"/>
      <c r="L53" s="104" t="s">
        <v>30</v>
      </c>
      <c r="M53" s="105"/>
      <c r="N53" s="106">
        <f>SUM(O21:O52)</f>
        <v>10</v>
      </c>
      <c r="O53" s="107"/>
    </row>
    <row r="54" spans="2:15" x14ac:dyDescent="0.25">
      <c r="B54" s="111"/>
      <c r="C54" s="113" t="s">
        <v>31</v>
      </c>
      <c r="D54" s="115"/>
      <c r="E54" s="116"/>
      <c r="F54" s="113" t="s">
        <v>32</v>
      </c>
      <c r="G54" s="119"/>
      <c r="H54" s="120"/>
      <c r="I54" s="121"/>
      <c r="J54" s="125"/>
      <c r="K54" s="125"/>
      <c r="L54" s="127"/>
      <c r="M54" s="128"/>
      <c r="N54" s="127"/>
      <c r="O54" s="128"/>
    </row>
    <row r="55" spans="2:15" ht="15.75" thickBot="1" x14ac:dyDescent="0.3">
      <c r="B55" s="112"/>
      <c r="C55" s="114"/>
      <c r="D55" s="117"/>
      <c r="E55" s="118"/>
      <c r="F55" s="114"/>
      <c r="G55" s="122"/>
      <c r="H55" s="123"/>
      <c r="I55" s="124"/>
      <c r="J55" s="126"/>
      <c r="K55" s="126"/>
      <c r="L55" s="129"/>
      <c r="M55" s="130"/>
      <c r="N55" s="129"/>
      <c r="O55" s="130"/>
    </row>
    <row r="57" spans="2:15" x14ac:dyDescent="0.25">
      <c r="B57" t="s">
        <v>51</v>
      </c>
    </row>
    <row r="58" spans="2:15" ht="6.75" customHeight="1" x14ac:dyDescent="0.25"/>
    <row r="59" spans="2:15" ht="15.75" thickBot="1" x14ac:dyDescent="0.3">
      <c r="K59" t="s">
        <v>52</v>
      </c>
    </row>
    <row r="60" spans="2:15" x14ac:dyDescent="0.25">
      <c r="B60" s="79" t="s">
        <v>78</v>
      </c>
      <c r="C60" s="79"/>
      <c r="D60" s="79"/>
      <c r="E60" s="79"/>
      <c r="F60" s="79"/>
      <c r="G60" s="5"/>
      <c r="H60" s="5"/>
      <c r="K60" s="131"/>
      <c r="L60" s="132"/>
      <c r="M60" s="132"/>
      <c r="N60" s="132"/>
      <c r="O60" s="133"/>
    </row>
    <row r="61" spans="2:15" x14ac:dyDescent="0.25">
      <c r="B61" s="79" t="s">
        <v>55</v>
      </c>
      <c r="C61" s="79"/>
      <c r="D61" s="79"/>
      <c r="E61" s="79"/>
      <c r="F61" s="79"/>
      <c r="G61" s="5"/>
      <c r="H61" s="5"/>
      <c r="K61" s="134"/>
      <c r="L61" s="135"/>
      <c r="M61" s="135"/>
      <c r="N61" s="135"/>
      <c r="O61" s="136"/>
    </row>
    <row r="62" spans="2:15" ht="15" customHeight="1" x14ac:dyDescent="0.25">
      <c r="B62" s="79" t="s">
        <v>72</v>
      </c>
      <c r="C62" s="79"/>
      <c r="D62" s="79"/>
      <c r="E62" s="79"/>
      <c r="F62" s="79"/>
      <c r="G62" s="79"/>
      <c r="H62" s="79"/>
      <c r="I62" s="79"/>
      <c r="J62" s="140"/>
      <c r="K62" s="134"/>
      <c r="L62" s="135"/>
      <c r="M62" s="135"/>
      <c r="N62" s="135"/>
      <c r="O62" s="136"/>
    </row>
    <row r="63" spans="2:15" x14ac:dyDescent="0.25">
      <c r="B63" s="79" t="s">
        <v>97</v>
      </c>
      <c r="C63" s="79"/>
      <c r="D63" s="79"/>
      <c r="E63" s="79"/>
      <c r="F63" s="79"/>
      <c r="G63" s="79"/>
      <c r="H63" s="79"/>
      <c r="I63" s="79"/>
      <c r="J63" s="140"/>
      <c r="K63" s="134"/>
      <c r="L63" s="135"/>
      <c r="M63" s="135"/>
      <c r="N63" s="135"/>
      <c r="O63" s="136"/>
    </row>
    <row r="64" spans="2:15" ht="9.75" customHeight="1" x14ac:dyDescent="0.25">
      <c r="K64" s="134"/>
      <c r="L64" s="135"/>
      <c r="M64" s="135"/>
      <c r="N64" s="135"/>
      <c r="O64" s="136"/>
    </row>
    <row r="65" spans="2:16" ht="9.75" customHeight="1" thickBot="1" x14ac:dyDescent="0.3">
      <c r="K65" s="137"/>
      <c r="L65" s="138"/>
      <c r="M65" s="138"/>
      <c r="N65" s="138"/>
      <c r="O65" s="139"/>
    </row>
    <row r="66" spans="2:16" s="27" customFormat="1" ht="12.75" x14ac:dyDescent="0.2">
      <c r="B66" s="141" t="s">
        <v>54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</row>
    <row r="67" spans="2:16" s="27" customFormat="1" ht="12.75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</row>
    <row r="68" spans="2:16" s="27" customFormat="1" ht="12.75" x14ac:dyDescent="0.2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</row>
    <row r="69" spans="2:16" s="27" customFormat="1" ht="12.75" x14ac:dyDescent="0.2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</row>
    <row r="70" spans="2:16" s="27" customFormat="1" ht="12.75" x14ac:dyDescent="0.2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71" spans="2:16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6" spans="2:16" x14ac:dyDescent="0.25">
      <c r="B76" s="109" t="s">
        <v>98</v>
      </c>
      <c r="C76" s="109"/>
      <c r="D76" s="109"/>
    </row>
    <row r="78" spans="2:16" x14ac:dyDescent="0.25">
      <c r="B78" s="110" t="s">
        <v>56</v>
      </c>
      <c r="C78" s="110"/>
    </row>
    <row r="79" spans="2:16" x14ac:dyDescent="0.25">
      <c r="B79" s="37" t="s">
        <v>57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1" spans="2:15" x14ac:dyDescent="0.25">
      <c r="B81" s="110" t="s">
        <v>58</v>
      </c>
      <c r="C81" s="110"/>
    </row>
    <row r="82" spans="2:15" x14ac:dyDescent="0.25">
      <c r="B82" s="37" t="s">
        <v>84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2:15" ht="29.25" customHeight="1" x14ac:dyDescent="0.25">
      <c r="B83" s="39" t="s">
        <v>71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2:15" ht="30" customHeight="1" x14ac:dyDescent="0.25">
      <c r="B84" s="39" t="s">
        <v>74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2:15" x14ac:dyDescent="0.25">
      <c r="B85" s="37" t="s">
        <v>70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2:15" ht="27.75" customHeight="1" x14ac:dyDescent="0.25">
      <c r="B86" s="39" t="s">
        <v>85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2:15" x14ac:dyDescent="0.25">
      <c r="B87" s="36" t="s">
        <v>62</v>
      </c>
      <c r="C87" s="37"/>
      <c r="D87" s="3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t="s">
        <v>99</v>
      </c>
      <c r="D88" s="142" t="s">
        <v>100</v>
      </c>
      <c r="E88" s="142"/>
      <c r="F88" s="142"/>
      <c r="G88" s="142"/>
      <c r="H88" s="142"/>
      <c r="I88" s="142"/>
      <c r="J88" s="142"/>
      <c r="K88" s="142"/>
    </row>
    <row r="89" spans="2:15" x14ac:dyDescent="0.25">
      <c r="D89" s="35"/>
      <c r="E89" s="35"/>
      <c r="F89" s="35"/>
      <c r="G89" s="35"/>
      <c r="H89" s="35"/>
      <c r="I89" s="35"/>
      <c r="J89" s="35"/>
      <c r="K89" s="35"/>
    </row>
    <row r="90" spans="2:15" ht="18.75" customHeight="1" x14ac:dyDescent="0.25">
      <c r="B90" s="39" t="s">
        <v>73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</row>
    <row r="92" spans="2:15" x14ac:dyDescent="0.25">
      <c r="B92" s="110" t="s">
        <v>59</v>
      </c>
      <c r="C92" s="110"/>
    </row>
    <row r="93" spans="2:15" x14ac:dyDescent="0.25">
      <c r="B93" s="37" t="s">
        <v>79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2:15" x14ac:dyDescent="0.25">
      <c r="B94" s="36" t="s">
        <v>62</v>
      </c>
      <c r="C94" s="37"/>
      <c r="D94" s="37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6" spans="2:15" x14ac:dyDescent="0.25">
      <c r="B96" s="110" t="s">
        <v>60</v>
      </c>
      <c r="C96" s="110"/>
    </row>
    <row r="97" spans="2:15" ht="30" customHeight="1" x14ac:dyDescent="0.25">
      <c r="B97" s="39" t="s">
        <v>61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9" spans="2:15" x14ac:dyDescent="0.25">
      <c r="B99" s="37" t="s">
        <v>101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</sheetData>
  <sheetProtection algorithmName="SHA-512" hashValue="i7bZkRYpUKNSwNJMYm2Hm1Dh0GU9HTDR2mOWrd/lda8mRn/H7xl9wbrtMZZ84JkO9groXKw/J8FvERpxtNna8A==" saltValue="wTeXrZxaBhuOrUaFbgSlIA==" spinCount="100000" sheet="1" objects="1" scenarios="1" selectLockedCells="1"/>
  <customSheetViews>
    <customSheetView guid="{B0A59344-2B60-44F2-BE9A-2607021FF35B}" fitToPage="1" topLeftCell="A10">
      <selection activeCell="G26" sqref="F26:G26"/>
      <rowBreaks count="1" manualBreakCount="1"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scale="66" fitToHeight="2" orientation="portrait" r:id="rId1"/>
      <headerFooter>
        <oddFooter>&amp;C&amp;"-,Gras"Ensemble on est plus fort&amp;"-,Normal"
&amp;8ASSOCIATION LEO Ne jamais rien lâcher&amp;11
&amp;8Présidente Delphine CHANOYAN
236 Avenue de l'Aqueduc romain
83600 FREJUS
SIRET : 839 392 537 00016
&amp;7Association loi 1901 - non soumise à la TVA</oddFooter>
      </headerFooter>
    </customSheetView>
  </customSheetViews>
  <mergeCells count="107">
    <mergeCell ref="B97:O97"/>
    <mergeCell ref="B99:O99"/>
    <mergeCell ref="B81:C81"/>
    <mergeCell ref="B86:O86"/>
    <mergeCell ref="B87:D87"/>
    <mergeCell ref="D88:K88"/>
    <mergeCell ref="B90:O90"/>
    <mergeCell ref="B92:C92"/>
    <mergeCell ref="B93:O93"/>
    <mergeCell ref="B94:D94"/>
    <mergeCell ref="B96:C96"/>
    <mergeCell ref="F47:M47"/>
    <mergeCell ref="F48:H48"/>
    <mergeCell ref="I48:L48"/>
    <mergeCell ref="B52:E52"/>
    <mergeCell ref="F52:M52"/>
    <mergeCell ref="C53:E53"/>
    <mergeCell ref="L53:M53"/>
    <mergeCell ref="N53:O53"/>
    <mergeCell ref="B54:B55"/>
    <mergeCell ref="C54:C55"/>
    <mergeCell ref="D54:E55"/>
    <mergeCell ref="F54:F55"/>
    <mergeCell ref="G54:I55"/>
    <mergeCell ref="J54:J55"/>
    <mergeCell ref="K54:K55"/>
    <mergeCell ref="L54:M55"/>
    <mergeCell ref="N54:O55"/>
    <mergeCell ref="B60:F60"/>
    <mergeCell ref="B62:J62"/>
    <mergeCell ref="K60:O65"/>
    <mergeCell ref="B61:F61"/>
    <mergeCell ref="B63:J63"/>
    <mergeCell ref="B66:O67"/>
    <mergeCell ref="B70:O70"/>
    <mergeCell ref="B71:P71"/>
    <mergeCell ref="B76:D76"/>
    <mergeCell ref="B78:C78"/>
    <mergeCell ref="B79:O79"/>
    <mergeCell ref="B51:E51"/>
    <mergeCell ref="F51:M51"/>
    <mergeCell ref="B68:O68"/>
    <mergeCell ref="B69:O69"/>
    <mergeCell ref="F43:M43"/>
    <mergeCell ref="F40:M40"/>
    <mergeCell ref="F39:M39"/>
    <mergeCell ref="F38:M38"/>
    <mergeCell ref="F37:M37"/>
    <mergeCell ref="B21:B29"/>
    <mergeCell ref="C21:C27"/>
    <mergeCell ref="C28:C29"/>
    <mergeCell ref="B30:B31"/>
    <mergeCell ref="C30:C31"/>
    <mergeCell ref="F7:J7"/>
    <mergeCell ref="B8:O8"/>
    <mergeCell ref="J10:K10"/>
    <mergeCell ref="D11:G11"/>
    <mergeCell ref="I11:O11"/>
    <mergeCell ref="D12:O12"/>
    <mergeCell ref="D17:H17"/>
    <mergeCell ref="B19:B20"/>
    <mergeCell ref="C19:C20"/>
    <mergeCell ref="D19:D20"/>
    <mergeCell ref="E19:E20"/>
    <mergeCell ref="F19:M19"/>
    <mergeCell ref="B49:E49"/>
    <mergeCell ref="F49:M49"/>
    <mergeCell ref="B50:E50"/>
    <mergeCell ref="F50:M50"/>
    <mergeCell ref="D15:G15"/>
    <mergeCell ref="I15:O15"/>
    <mergeCell ref="D16:O16"/>
    <mergeCell ref="D13:G13"/>
    <mergeCell ref="J13:O13"/>
    <mergeCell ref="D14:O14"/>
    <mergeCell ref="N19:N20"/>
    <mergeCell ref="O19:O20"/>
    <mergeCell ref="F42:M42"/>
    <mergeCell ref="N21:N29"/>
    <mergeCell ref="O21:O29"/>
    <mergeCell ref="N30:N31"/>
    <mergeCell ref="O30:O31"/>
    <mergeCell ref="F46:M46"/>
    <mergeCell ref="N37:N40"/>
    <mergeCell ref="F45:M45"/>
    <mergeCell ref="F44:M44"/>
    <mergeCell ref="B3:D3"/>
    <mergeCell ref="B4:C4"/>
    <mergeCell ref="B5:C5"/>
    <mergeCell ref="B6:C6"/>
    <mergeCell ref="G10:H10"/>
    <mergeCell ref="B85:O85"/>
    <mergeCell ref="O37:O40"/>
    <mergeCell ref="N33:N36"/>
    <mergeCell ref="O33:O36"/>
    <mergeCell ref="C33:C36"/>
    <mergeCell ref="F33:M33"/>
    <mergeCell ref="F34:M34"/>
    <mergeCell ref="F35:M35"/>
    <mergeCell ref="F36:M36"/>
    <mergeCell ref="F41:M41"/>
    <mergeCell ref="B33:B36"/>
    <mergeCell ref="B37:B40"/>
    <mergeCell ref="C37:C40"/>
    <mergeCell ref="B82:O82"/>
    <mergeCell ref="B83:O83"/>
    <mergeCell ref="B84:O84"/>
  </mergeCells>
  <phoneticPr fontId="8" type="noConversion"/>
  <hyperlinks>
    <hyperlink ref="B3" r:id="rId2" xr:uid="{82A54ED2-3350-4323-ACB2-E91DF83FCB34}"/>
    <hyperlink ref="B87" r:id="rId3" xr:uid="{7E674E4F-07E3-40F0-935F-84A2812062E2}"/>
    <hyperlink ref="B94" r:id="rId4" xr:uid="{BC8183A9-EC1E-4F02-9A2C-A96CC15D8CE2}"/>
  </hyperlinks>
  <pageMargins left="0.23622047244094491" right="0.23622047244094491" top="0" bottom="0" header="0" footer="0.11811023622047245"/>
  <pageSetup paperSize="9" scale="77" fitToHeight="2" orientation="portrait" r:id="rId5"/>
  <headerFooter>
    <oddFooter>&amp;C&amp;"-,Gras"&amp;8ASSOCIATION LEO Ne jamais rien lâcher&amp;"-,Normal"
236 Avenue de l'Aqueduc romain
83600 FREJUS
SIRET : 839 392 537 00016
&amp;7Association loi 1901 - non soumise à la TVA</oddFooter>
  </headerFooter>
  <rowBreaks count="3" manualBreakCount="3">
    <brk id="69" max="16383" man="1"/>
    <brk id="70" max="16383" man="1"/>
    <brk id="73" max="16383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ENVOI</vt:lpstr>
      <vt:lpstr>ENVOI!Zone_d_impression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KRAKOWSKI</dc:creator>
  <cp:lastModifiedBy>Krakowski Virginie</cp:lastModifiedBy>
  <cp:lastPrinted>2024-01-23T13:40:38Z</cp:lastPrinted>
  <dcterms:created xsi:type="dcterms:W3CDTF">2020-10-15T07:02:51Z</dcterms:created>
  <dcterms:modified xsi:type="dcterms:W3CDTF">2024-01-23T13:41:11Z</dcterms:modified>
</cp:coreProperties>
</file>